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S:\CPL\1- CPL\12 - 2026\1 - PREGÕES\1 - 90002-2026 - REPETIÇÃO ACESSÓRIOS ACADEMIA\P.E 01-2026 - MATERIAIS E ACESSÓRIOS - EDITAL E ANEXOS\"/>
    </mc:Choice>
  </mc:AlternateContent>
  <xr:revisionPtr revIDLastSave="0" documentId="8_{A8C82742-9794-44EB-8376-7B416562482C}" xr6:coauthVersionLast="47" xr6:coauthVersionMax="47" xr10:uidLastSave="{00000000-0000-0000-0000-000000000000}"/>
  <bookViews>
    <workbookView xWindow="-103" yWindow="-103" windowWidth="16663" windowHeight="8743" xr2:uid="{14C64DA3-75A1-423F-9401-7767E5625B60}"/>
  </bookViews>
  <sheets>
    <sheet name="Planilha3" sheetId="3"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3" l="1"/>
  <c r="K19" i="3" s="1"/>
  <c r="I20" i="3"/>
  <c r="K20" i="3" s="1"/>
  <c r="I18" i="3"/>
  <c r="K18" i="3" s="1"/>
  <c r="I29" i="3"/>
  <c r="K29" i="3" s="1"/>
  <c r="I30" i="3"/>
  <c r="K30" i="3" s="1"/>
  <c r="I31" i="3"/>
  <c r="K31" i="3" s="1"/>
  <c r="I32" i="3"/>
  <c r="K32" i="3" s="1"/>
  <c r="I33" i="3"/>
  <c r="K33" i="3" s="1"/>
  <c r="I34" i="3"/>
  <c r="K34" i="3" s="1"/>
  <c r="I35" i="3"/>
  <c r="K35" i="3" s="1"/>
  <c r="I36" i="3"/>
  <c r="K36" i="3" s="1"/>
  <c r="I37" i="3"/>
  <c r="K37" i="3" s="1"/>
  <c r="I38" i="3"/>
  <c r="K38" i="3" s="1"/>
  <c r="I39" i="3"/>
  <c r="K39" i="3" s="1"/>
  <c r="I40" i="3"/>
  <c r="K40" i="3" s="1"/>
  <c r="I41" i="3"/>
  <c r="K41" i="3" s="1"/>
  <c r="I42" i="3"/>
  <c r="K42" i="3" s="1"/>
  <c r="I43" i="3"/>
  <c r="K43" i="3" s="1"/>
  <c r="I44" i="3"/>
  <c r="K44" i="3" s="1"/>
  <c r="I28" i="3"/>
  <c r="K28" i="3" s="1"/>
  <c r="I22" i="3"/>
  <c r="K22" i="3" s="1"/>
  <c r="I23" i="3"/>
  <c r="K23" i="3" s="1"/>
  <c r="I24" i="3"/>
  <c r="K24" i="3" s="1"/>
  <c r="I25" i="3"/>
  <c r="K25" i="3" s="1"/>
  <c r="I26" i="3"/>
  <c r="K26" i="3" s="1"/>
  <c r="I27" i="3"/>
  <c r="K27" i="3" s="1"/>
  <c r="I21" i="3"/>
  <c r="K21" i="3" s="1"/>
  <c r="J45" i="3" l="1"/>
</calcChain>
</file>

<file path=xl/sharedStrings.xml><?xml version="1.0" encoding="utf-8"?>
<sst xmlns="http://schemas.openxmlformats.org/spreadsheetml/2006/main" count="80" uniqueCount="63">
  <si>
    <t>Item</t>
  </si>
  <si>
    <t>Descrição geral mínima</t>
  </si>
  <si>
    <t>Marca de referência</t>
  </si>
  <si>
    <t>Qtd. DPF/CZS/AC – Cruzeiro do Sul</t>
  </si>
  <si>
    <t>Par de Puxador cross over alça de pé, ajustáveis (com fecho de Velcro) e confortáveis (acolchoados) para máquinas de cabos. Garantia mínima 1 ano.</t>
  </si>
  <si>
    <t>Bomcombate – igual ou melhor qualidade</t>
  </si>
  <si>
    <t>Par Puxador tornozeleira, nylon reforçado/velcro, fecho ergonômico, ajustáveis e confortáveis (acolchoados) para máquinas de cabos. Garantia mínima 1 ano.</t>
  </si>
  <si>
    <t>Ropestore – igual ou melhor qualidade</t>
  </si>
  <si>
    <t>D1fitness – igual ou melhor qualidade</t>
  </si>
  <si>
    <t>Ultrawod – igual ou melhor qualidade</t>
  </si>
  <si>
    <t>Barra W, aço cromado 120 cm, 8 kg. Garantia mínima de 3 meses.</t>
  </si>
  <si>
    <t>Ropestore fitness – igual ou melhor qualidade</t>
  </si>
  <si>
    <t>Barra supino/agachamento 2,2 m, 20 kg, aço sueco olímpico. Garantia mínima de 3 meses.</t>
  </si>
  <si>
    <t>Barra rosca martelo (H), aço cromado 100 cm, 10 kg. Garantia mínima de 3 meses.</t>
  </si>
  <si>
    <t>Barra média 1,5 m, aço cromado, 15 kg. Garantia mínima de 3 meses.</t>
  </si>
  <si>
    <t>Barra pequena 1,2 m, aço cromado, 10 kg. Garantia mínima de 3 meses.</t>
  </si>
  <si>
    <t>Presilhas, ferro cromado, trava rápida, diâmetro mínimo de 28 mm. Garantia mínima de 3 meses.</t>
  </si>
  <si>
    <t>Puxador para cross, aço/cabo ergonômico, rotação 360°. Garantia mínima de 3 meses.</t>
  </si>
  <si>
    <t>Triângulo para remada, cromado, pega anatômica. Garantia mínima de 3 meses.</t>
  </si>
  <si>
    <t>Arzur  – igual ou melhor qualidade</t>
  </si>
  <si>
    <t>Puxador corda, nylon duplo 70 cm, terminais emborrachados. Garantia mínima de 3 meses.</t>
  </si>
  <si>
    <t>Puxador barra reta, cromado 50 cm, pegada anatômica. Garantia mínima de 3 meses.</t>
  </si>
  <si>
    <t>Puxador em V, aço maciço, pegas neutras. Garantia mínima de 3 meses.</t>
  </si>
  <si>
    <t>Puxador curvo, aço, multiângulo, 60 cm. Garantia mínima de 3 meses.</t>
  </si>
  <si>
    <t>Puxador pulley curvado 1 m, barra curvada com olhais. Garantia mínima de 3 meses.</t>
  </si>
  <si>
    <t>Puxador semi-supinado (grande), pegada neutra paralela. Garantia mínima de 3 meses.</t>
  </si>
  <si>
    <t>Kiko – igual ou melhor qualidade</t>
  </si>
  <si>
    <t>Colchonete, EVA alta densidade, 90×50×3 cm, PU emborrachado. Composição interna: espuma poliuretano. Garantia mínima de 3 meses.</t>
  </si>
  <si>
    <t>Kit Dumbell  Hexagonal Pegada Vulcanizado Cromada - 01 a 10Kg (110Kg) + Expositor Halter 10 Pares, suporte vertical (torre). Garantia mínima de 12 meses.</t>
  </si>
  <si>
    <t>Suporte de halteres Dumbbell 3 andares (12 suporte em cada andar, mínimo total 36 suportes), estrutura aço, com apoio dos halteres emborrachado (horizontal). Garantia mínima de 12 meses.</t>
  </si>
  <si>
    <t>Kit Dumbbell Vulcanizado Pegada Recartilhada (redondo) 12,5 a 40Kg. Pares de 12,5 kg, 15 kg, 17,5 kg, 20 kg, 22,5 kg, 25 kg, 27,5 kg, 30 kg, 32,5 kg, 35 kg, 37,5 kg e 40 kg.) par de cada kg. Garantia mínima de 12 meses.</t>
  </si>
  <si>
    <t>chromafitness – igual ou melhor qualidade</t>
  </si>
  <si>
    <t>Suporte para Anilhas, estrutura em aço com no mínimo 9 pinos distribuídos. Garantia mínima de 12 meses.</t>
  </si>
  <si>
    <t>Kit/Jogo de anilhas olímpica 2–3 kg (2kg, 3kg) par de cada kg, Aço ou ferro fundido com revestimento em borracha de alta qualidade, anel em aço inoxidável. Garantia mínima de 12 meses.</t>
  </si>
  <si>
    <t>Gears – igual ou melhor qualidade</t>
  </si>
  <si>
    <t>Kit/Jogo de anilhas olímpica 5–20 kg (5kg, 10kg, 15kg, 20kg) par de cada kg, Aço ou ferro fundido com revestimento em borracha de alta qualidade, anel em aço inoxidável. Garantia mínima de 12 meses.</t>
  </si>
  <si>
    <t>Qtd. Total</t>
  </si>
  <si>
    <t>Valor Total Máximo Aceitável</t>
  </si>
  <si>
    <t>Conjunto de Caneleiras contendo pares de 1, 2, 3, 4 e 5 kg, nylon reforçado emborrachada, fecho ergonômico, ajustáveis e confortáveis (acolchoados), enchimento areia/ferro. Garantia mínima 1 ano.</t>
  </si>
  <si>
    <t>D1Fitness – igual ou melhor qualidade</t>
  </si>
  <si>
    <t>Protetor De Barra Para Agachamento Almofada com Material: Espuma Densa e Espessa
Tamanho: 45 x 9 cm
Peso: 300g
Fita com Velcro para ajuste
Características: Anti-derrapante e espuma de alta desindade
Não absorve o suor. Garantia mínima de 3 meses.</t>
  </si>
  <si>
    <t>CATMAT</t>
  </si>
  <si>
    <t>Suporte para barra/Horizontal, aço tubular, pintura eletrostática, com regulagem de altura. Garantia mínima de 3 meses.</t>
  </si>
  <si>
    <t>Organizador/Suporte para barras vertical, aço tubular, com no mínimo 9 suportes. Garantia mínima de 3 meses.</t>
  </si>
  <si>
    <t xml:space="preserve">Qtd. SR/PF/AC – Rio Branco </t>
  </si>
  <si>
    <t>SR/PRF/AC – Rio Branco (Participante)</t>
  </si>
  <si>
    <t xml:space="preserve"> Valor Unitário Máximo Aceitável</t>
  </si>
  <si>
    <t>VALOR GLOBAL</t>
  </si>
  <si>
    <t>PROPOSTA COMERCIAL</t>
  </si>
  <si>
    <t>À</t>
  </si>
  <si>
    <t>Polícia Federal – Superintendência Regional no Acre</t>
  </si>
  <si>
    <t>Processo nº __________________________</t>
  </si>
  <si>
    <t>Pregão/ARP nº ________________________</t>
  </si>
  <si>
    <t>Razão Social: __________________________</t>
  </si>
  <si>
    <t>CNPJ: ________________________________</t>
  </si>
  <si>
    <t>Endereço: _____________________________</t>
  </si>
  <si>
    <t>Telefone: _____________________________</t>
  </si>
  <si>
    <t>E-mail: _______________________________</t>
  </si>
  <si>
    <t>Objeto: Fornecimento de materiais e acessórios de musculação, conforme especificações constantes no Termo de Referência.</t>
  </si>
  <si>
    <t>Data: ____ / ____ / ______</t>
  </si>
  <si>
    <t>Assinatura do Representante Legal</t>
  </si>
  <si>
    <t>Nome: ________________________________</t>
  </si>
  <si>
    <t>Cargo: 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</si>
</sst>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164" formatCode="&quot;R$&quot;\ #,##0.00"/>
  </numFmts>
  <fonts count="5" x14ac:knownFonts="1">
    <font>
      <sz val="11"/>
      <color theme="1"/>
      <name val="Aptos Narrow"/>
      <family val="2"/>
      <scheme val="minor"/>
    </font>
    <font>
      <b/>
      <sz val="10"/>
      <color theme="1"/>
      <name val="Times New Roman"/>
      <family val="1"/>
    </font>
    <font>
      <sz val="10"/>
      <color theme="1"/>
      <name val="Times New Roman"/>
      <family val="1"/>
    </font>
    <font>
      <sz val="10"/>
      <name val="Times New Roman"/>
      <family val="1"/>
    </font>
    <font>
      <b/>
      <sz val="11"/>
      <color theme="1"/>
      <name val="Aptos Narrow"/>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30">
    <xf numFmtId="0" fontId="0" fillId="0" borderId="0" xfId="0"/>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8" fontId="2" fillId="0" borderId="4"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8" fontId="1" fillId="0" borderId="4" xfId="0" applyNumberFormat="1" applyFont="1" applyBorder="1" applyAlignment="1">
      <alignment horizontal="center" vertical="center" wrapText="1"/>
    </xf>
    <xf numFmtId="8" fontId="1" fillId="0" borderId="6"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0" borderId="1"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2" xfId="0" applyFont="1" applyFill="1" applyBorder="1" applyAlignment="1">
      <alignment horizontal="center" vertical="center"/>
    </xf>
    <xf numFmtId="8" fontId="1" fillId="3" borderId="7" xfId="0" applyNumberFormat="1" applyFont="1" applyFill="1" applyBorder="1" applyAlignment="1">
      <alignment horizontal="center"/>
    </xf>
    <xf numFmtId="0" fontId="1" fillId="3" borderId="2" xfId="0" applyFont="1" applyFill="1" applyBorder="1" applyAlignment="1">
      <alignment horizontal="center"/>
    </xf>
    <xf numFmtId="0" fontId="4" fillId="0" borderId="0" xfId="0" applyFont="1"/>
    <xf numFmtId="0" fontId="4" fillId="0" borderId="9"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0" fillId="0" borderId="12" xfId="0" applyBorder="1"/>
    <xf numFmtId="0" fontId="0" fillId="0" borderId="0" xfId="0" applyBorder="1"/>
    <xf numFmtId="0" fontId="0" fillId="0" borderId="6" xfId="0" applyBorder="1"/>
    <xf numFmtId="0" fontId="0" fillId="0" borderId="13" xfId="0" applyBorder="1"/>
    <xf numFmtId="0" fontId="0" fillId="0" borderId="14" xfId="0" applyBorder="1"/>
    <xf numFmtId="0" fontId="0" fillId="0" borderId="4" xfId="0" applyBorder="1"/>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9DF9B-6417-4F14-A07F-0A7D15119533}">
  <sheetPr>
    <pageSetUpPr fitToPage="1"/>
  </sheetPr>
  <dimension ref="B1:K52"/>
  <sheetViews>
    <sheetView tabSelected="1" zoomScale="55" zoomScaleNormal="55" workbookViewId="0">
      <selection activeCell="Q12" sqref="Q12"/>
    </sheetView>
  </sheetViews>
  <sheetFormatPr defaultRowHeight="14.6" x14ac:dyDescent="0.4"/>
  <cols>
    <col min="3" max="3" width="18.3828125" customWidth="1"/>
    <col min="5" max="5" width="11.53515625" customWidth="1"/>
    <col min="8" max="8" width="11.3046875" customWidth="1"/>
    <col min="9" max="9" width="10.61328125" customWidth="1"/>
    <col min="10" max="10" width="14.765625" customWidth="1"/>
    <col min="11" max="11" width="15.69140625" customWidth="1"/>
  </cols>
  <sheetData>
    <row r="1" spans="2:11" x14ac:dyDescent="0.4">
      <c r="B1" s="21" t="s">
        <v>48</v>
      </c>
      <c r="C1" s="22"/>
      <c r="D1" s="22"/>
      <c r="E1" s="22"/>
      <c r="F1" s="22"/>
      <c r="G1" s="22"/>
      <c r="H1" s="22"/>
      <c r="I1" s="22"/>
      <c r="J1" s="22"/>
      <c r="K1" s="23"/>
    </row>
    <row r="2" spans="2:11" x14ac:dyDescent="0.4">
      <c r="B2" s="24"/>
      <c r="C2" s="25"/>
      <c r="D2" s="25"/>
      <c r="E2" s="25"/>
      <c r="F2" s="25"/>
      <c r="G2" s="25"/>
      <c r="H2" s="25"/>
      <c r="I2" s="25"/>
      <c r="J2" s="25"/>
      <c r="K2" s="26"/>
    </row>
    <row r="3" spans="2:11" x14ac:dyDescent="0.4">
      <c r="B3" s="24" t="s">
        <v>49</v>
      </c>
      <c r="C3" s="25"/>
      <c r="D3" s="25"/>
      <c r="E3" s="25"/>
      <c r="F3" s="25"/>
      <c r="G3" s="25"/>
      <c r="H3" s="25"/>
      <c r="I3" s="25"/>
      <c r="J3" s="25"/>
      <c r="K3" s="26"/>
    </row>
    <row r="4" spans="2:11" x14ac:dyDescent="0.4">
      <c r="B4" s="24" t="s">
        <v>50</v>
      </c>
      <c r="C4" s="25"/>
      <c r="D4" s="25"/>
      <c r="E4" s="25"/>
      <c r="F4" s="25"/>
      <c r="G4" s="25"/>
      <c r="H4" s="25"/>
      <c r="I4" s="25"/>
      <c r="J4" s="25"/>
      <c r="K4" s="26"/>
    </row>
    <row r="5" spans="2:11" x14ac:dyDescent="0.4">
      <c r="B5" s="24" t="s">
        <v>51</v>
      </c>
      <c r="C5" s="25"/>
      <c r="D5" s="25"/>
      <c r="E5" s="25"/>
      <c r="F5" s="25"/>
      <c r="G5" s="25"/>
      <c r="H5" s="25"/>
      <c r="I5" s="25"/>
      <c r="J5" s="25"/>
      <c r="K5" s="26"/>
    </row>
    <row r="6" spans="2:11" x14ac:dyDescent="0.4">
      <c r="B6" s="24" t="s">
        <v>52</v>
      </c>
      <c r="C6" s="25"/>
      <c r="D6" s="25"/>
      <c r="E6" s="25"/>
      <c r="F6" s="25"/>
      <c r="G6" s="25"/>
      <c r="H6" s="25"/>
      <c r="I6" s="25"/>
      <c r="J6" s="25"/>
      <c r="K6" s="26"/>
    </row>
    <row r="7" spans="2:11" x14ac:dyDescent="0.4">
      <c r="B7" s="24"/>
      <c r="C7" s="25"/>
      <c r="D7" s="25"/>
      <c r="E7" s="25"/>
      <c r="F7" s="25"/>
      <c r="G7" s="25"/>
      <c r="H7" s="25"/>
      <c r="I7" s="25"/>
      <c r="J7" s="25"/>
      <c r="K7" s="26"/>
    </row>
    <row r="8" spans="2:11" x14ac:dyDescent="0.4">
      <c r="B8" s="24" t="s">
        <v>53</v>
      </c>
      <c r="C8" s="25"/>
      <c r="D8" s="25"/>
      <c r="E8" s="25"/>
      <c r="F8" s="25"/>
      <c r="G8" s="25"/>
      <c r="H8" s="25"/>
      <c r="I8" s="25"/>
      <c r="J8" s="25"/>
      <c r="K8" s="26"/>
    </row>
    <row r="9" spans="2:11" x14ac:dyDescent="0.4">
      <c r="B9" s="24" t="s">
        <v>54</v>
      </c>
      <c r="C9" s="25"/>
      <c r="D9" s="25"/>
      <c r="E9" s="25"/>
      <c r="F9" s="25"/>
      <c r="G9" s="25"/>
      <c r="H9" s="25"/>
      <c r="I9" s="25"/>
      <c r="J9" s="25"/>
      <c r="K9" s="26"/>
    </row>
    <row r="10" spans="2:11" x14ac:dyDescent="0.4">
      <c r="B10" s="24" t="s">
        <v>55</v>
      </c>
      <c r="C10" s="25"/>
      <c r="D10" s="25"/>
      <c r="E10" s="25"/>
      <c r="F10" s="25"/>
      <c r="G10" s="25"/>
      <c r="H10" s="25"/>
      <c r="I10" s="25"/>
      <c r="J10" s="25"/>
      <c r="K10" s="26"/>
    </row>
    <row r="11" spans="2:11" x14ac:dyDescent="0.4">
      <c r="B11" s="24" t="s">
        <v>56</v>
      </c>
      <c r="C11" s="25"/>
      <c r="D11" s="25"/>
      <c r="E11" s="25"/>
      <c r="F11" s="25"/>
      <c r="G11" s="25"/>
      <c r="H11" s="25"/>
      <c r="I11" s="25"/>
      <c r="J11" s="25"/>
      <c r="K11" s="26"/>
    </row>
    <row r="12" spans="2:11" x14ac:dyDescent="0.4">
      <c r="B12" s="24" t="s">
        <v>57</v>
      </c>
      <c r="C12" s="25"/>
      <c r="D12" s="25"/>
      <c r="E12" s="25"/>
      <c r="F12" s="25"/>
      <c r="G12" s="25"/>
      <c r="H12" s="25"/>
      <c r="I12" s="25"/>
      <c r="J12" s="25"/>
      <c r="K12" s="26"/>
    </row>
    <row r="13" spans="2:11" x14ac:dyDescent="0.4">
      <c r="B13" s="24"/>
      <c r="C13" s="25"/>
      <c r="D13" s="25"/>
      <c r="E13" s="25"/>
      <c r="F13" s="25"/>
      <c r="G13" s="25"/>
      <c r="H13" s="25"/>
      <c r="I13" s="25"/>
      <c r="J13" s="25"/>
      <c r="K13" s="26"/>
    </row>
    <row r="14" spans="2:11" x14ac:dyDescent="0.4">
      <c r="B14" s="24" t="s">
        <v>58</v>
      </c>
      <c r="C14" s="25"/>
      <c r="D14" s="25"/>
      <c r="E14" s="25"/>
      <c r="F14" s="25"/>
      <c r="G14" s="25"/>
      <c r="H14" s="25"/>
      <c r="I14" s="25"/>
      <c r="J14" s="25"/>
      <c r="K14" s="26"/>
    </row>
    <row r="15" spans="2:11" x14ac:dyDescent="0.4">
      <c r="B15" s="24"/>
      <c r="C15" s="25"/>
      <c r="D15" s="25"/>
      <c r="E15" s="25"/>
      <c r="F15" s="25"/>
      <c r="G15" s="25"/>
      <c r="H15" s="25"/>
      <c r="I15" s="25"/>
      <c r="J15" s="25"/>
      <c r="K15" s="26"/>
    </row>
    <row r="16" spans="2:11" ht="15" thickBot="1" x14ac:dyDescent="0.45">
      <c r="B16" s="27" t="s">
        <v>59</v>
      </c>
      <c r="C16" s="28"/>
      <c r="D16" s="28"/>
      <c r="E16" s="28"/>
      <c r="F16" s="28"/>
      <c r="G16" s="28"/>
      <c r="H16" s="28"/>
      <c r="I16" s="28"/>
      <c r="J16" s="28"/>
      <c r="K16" s="29"/>
    </row>
    <row r="17" spans="2:11" ht="88.75" customHeight="1" thickBot="1" x14ac:dyDescent="0.45">
      <c r="B17" s="10" t="s">
        <v>0</v>
      </c>
      <c r="C17" s="11" t="s">
        <v>1</v>
      </c>
      <c r="D17" s="11" t="s">
        <v>41</v>
      </c>
      <c r="E17" s="11" t="s">
        <v>2</v>
      </c>
      <c r="F17" s="11" t="s">
        <v>44</v>
      </c>
      <c r="G17" s="11" t="s">
        <v>3</v>
      </c>
      <c r="H17" s="11" t="s">
        <v>45</v>
      </c>
      <c r="I17" s="11" t="s">
        <v>36</v>
      </c>
      <c r="J17" s="11" t="s">
        <v>46</v>
      </c>
      <c r="K17" s="11" t="s">
        <v>37</v>
      </c>
    </row>
    <row r="18" spans="2:11" ht="119.6" customHeight="1" thickBot="1" x14ac:dyDescent="0.45">
      <c r="B18" s="1">
        <v>1</v>
      </c>
      <c r="C18" s="2" t="s">
        <v>4</v>
      </c>
      <c r="D18" s="2">
        <v>382084</v>
      </c>
      <c r="E18" s="2" t="s">
        <v>5</v>
      </c>
      <c r="F18" s="2">
        <v>3</v>
      </c>
      <c r="G18" s="2">
        <v>2</v>
      </c>
      <c r="H18" s="2">
        <v>0</v>
      </c>
      <c r="I18" s="2">
        <f>SUM(F18,G18,H18)</f>
        <v>5</v>
      </c>
      <c r="J18" s="3">
        <v>0</v>
      </c>
      <c r="K18" s="8">
        <f>I18*J18</f>
        <v>0</v>
      </c>
    </row>
    <row r="19" spans="2:11" ht="116.15" customHeight="1" thickBot="1" x14ac:dyDescent="0.45">
      <c r="B19" s="4">
        <v>2</v>
      </c>
      <c r="C19" s="5" t="s">
        <v>6</v>
      </c>
      <c r="D19" s="5">
        <v>382084</v>
      </c>
      <c r="E19" s="5" t="s">
        <v>7</v>
      </c>
      <c r="F19" s="5">
        <v>3</v>
      </c>
      <c r="G19" s="5">
        <v>2</v>
      </c>
      <c r="H19" s="5">
        <v>0</v>
      </c>
      <c r="I19" s="5">
        <f t="shared" ref="I19:I20" si="0">SUM(F19,G19,H19)</f>
        <v>5</v>
      </c>
      <c r="J19" s="3">
        <v>0</v>
      </c>
      <c r="K19" s="9">
        <f>I19*J19</f>
        <v>0</v>
      </c>
    </row>
    <row r="20" spans="2:11" ht="139.30000000000001" customHeight="1" thickBot="1" x14ac:dyDescent="0.45">
      <c r="B20" s="6">
        <v>3</v>
      </c>
      <c r="C20" s="6" t="s">
        <v>38</v>
      </c>
      <c r="D20" s="6">
        <v>603104</v>
      </c>
      <c r="E20" s="6" t="s">
        <v>8</v>
      </c>
      <c r="F20" s="6">
        <v>1</v>
      </c>
      <c r="G20" s="6">
        <v>1</v>
      </c>
      <c r="H20" s="6">
        <v>0</v>
      </c>
      <c r="I20" s="6">
        <f t="shared" si="0"/>
        <v>2</v>
      </c>
      <c r="J20" s="3">
        <v>0</v>
      </c>
      <c r="K20" s="12">
        <f t="shared" ref="K20:K29" si="1">J20*I20</f>
        <v>0</v>
      </c>
    </row>
    <row r="21" spans="2:11" ht="51.9" thickBot="1" x14ac:dyDescent="0.45">
      <c r="B21" s="1">
        <v>4</v>
      </c>
      <c r="C21" s="2" t="s">
        <v>10</v>
      </c>
      <c r="D21" s="2">
        <v>602366</v>
      </c>
      <c r="E21" s="2" t="s">
        <v>11</v>
      </c>
      <c r="F21" s="2">
        <v>1</v>
      </c>
      <c r="G21" s="2">
        <v>1</v>
      </c>
      <c r="H21" s="2">
        <v>4</v>
      </c>
      <c r="I21" s="2">
        <f>SUM(F21,G21,H21)</f>
        <v>6</v>
      </c>
      <c r="J21" s="3">
        <v>0</v>
      </c>
      <c r="K21" s="8">
        <f t="shared" si="1"/>
        <v>0</v>
      </c>
    </row>
    <row r="22" spans="2:11" ht="82.75" customHeight="1" thickBot="1" x14ac:dyDescent="0.45">
      <c r="B22" s="1">
        <v>5</v>
      </c>
      <c r="C22" s="2" t="s">
        <v>12</v>
      </c>
      <c r="D22" s="2">
        <v>614630</v>
      </c>
      <c r="E22" s="2" t="s">
        <v>11</v>
      </c>
      <c r="F22" s="2">
        <v>4</v>
      </c>
      <c r="G22" s="2">
        <v>4</v>
      </c>
      <c r="H22" s="2">
        <v>0</v>
      </c>
      <c r="I22" s="2">
        <f t="shared" ref="I22:I27" si="2">SUM(F22,G22,H22)</f>
        <v>8</v>
      </c>
      <c r="J22" s="3">
        <v>0</v>
      </c>
      <c r="K22" s="8">
        <f t="shared" si="1"/>
        <v>0</v>
      </c>
    </row>
    <row r="23" spans="2:11" ht="63.45" customHeight="1" thickBot="1" x14ac:dyDescent="0.45">
      <c r="B23" s="1">
        <v>6</v>
      </c>
      <c r="C23" s="2" t="s">
        <v>13</v>
      </c>
      <c r="D23" s="2">
        <v>602380</v>
      </c>
      <c r="E23" s="2" t="s">
        <v>11</v>
      </c>
      <c r="F23" s="2">
        <v>1</v>
      </c>
      <c r="G23" s="2">
        <v>1</v>
      </c>
      <c r="H23" s="2">
        <v>0</v>
      </c>
      <c r="I23" s="2">
        <f t="shared" si="2"/>
        <v>2</v>
      </c>
      <c r="J23" s="3">
        <v>0</v>
      </c>
      <c r="K23" s="8">
        <f t="shared" si="1"/>
        <v>0</v>
      </c>
    </row>
    <row r="24" spans="2:11" ht="108.45" customHeight="1" thickBot="1" x14ac:dyDescent="0.45">
      <c r="B24" s="1">
        <v>7</v>
      </c>
      <c r="C24" s="2" t="s">
        <v>42</v>
      </c>
      <c r="D24" s="2">
        <v>469040</v>
      </c>
      <c r="E24" s="2" t="s">
        <v>11</v>
      </c>
      <c r="F24" s="2">
        <v>1</v>
      </c>
      <c r="G24" s="2">
        <v>1</v>
      </c>
      <c r="H24" s="2">
        <v>0</v>
      </c>
      <c r="I24" s="2">
        <f t="shared" si="2"/>
        <v>2</v>
      </c>
      <c r="J24" s="3">
        <v>0</v>
      </c>
      <c r="K24" s="8">
        <f t="shared" si="1"/>
        <v>0</v>
      </c>
    </row>
    <row r="25" spans="2:11" ht="62.15" customHeight="1" thickBot="1" x14ac:dyDescent="0.45">
      <c r="B25" s="1">
        <v>8</v>
      </c>
      <c r="C25" s="2" t="s">
        <v>14</v>
      </c>
      <c r="D25" s="2">
        <v>615256</v>
      </c>
      <c r="E25" s="2" t="s">
        <v>11</v>
      </c>
      <c r="F25" s="2">
        <v>1</v>
      </c>
      <c r="G25" s="2">
        <v>1</v>
      </c>
      <c r="H25" s="2">
        <v>0</v>
      </c>
      <c r="I25" s="2">
        <f t="shared" si="2"/>
        <v>2</v>
      </c>
      <c r="J25" s="3">
        <v>0</v>
      </c>
      <c r="K25" s="8">
        <f t="shared" si="1"/>
        <v>0</v>
      </c>
    </row>
    <row r="26" spans="2:11" ht="66" customHeight="1" thickBot="1" x14ac:dyDescent="0.45">
      <c r="B26" s="1">
        <v>9</v>
      </c>
      <c r="C26" s="2" t="s">
        <v>15</v>
      </c>
      <c r="D26" s="2">
        <v>615256</v>
      </c>
      <c r="E26" s="2" t="s">
        <v>11</v>
      </c>
      <c r="F26" s="2">
        <v>2</v>
      </c>
      <c r="G26" s="2">
        <v>2</v>
      </c>
      <c r="H26" s="2">
        <v>0</v>
      </c>
      <c r="I26" s="2">
        <f t="shared" si="2"/>
        <v>4</v>
      </c>
      <c r="J26" s="3">
        <v>0</v>
      </c>
      <c r="K26" s="8">
        <f t="shared" si="1"/>
        <v>0</v>
      </c>
    </row>
    <row r="27" spans="2:11" ht="76.3" customHeight="1" thickBot="1" x14ac:dyDescent="0.45">
      <c r="B27" s="1">
        <v>10</v>
      </c>
      <c r="C27" s="2" t="s">
        <v>43</v>
      </c>
      <c r="D27" s="14">
        <v>261355</v>
      </c>
      <c r="E27" s="2" t="s">
        <v>11</v>
      </c>
      <c r="F27" s="2">
        <v>2</v>
      </c>
      <c r="G27" s="2">
        <v>2</v>
      </c>
      <c r="H27" s="2">
        <v>0</v>
      </c>
      <c r="I27" s="2">
        <f t="shared" si="2"/>
        <v>4</v>
      </c>
      <c r="J27" s="3">
        <v>0</v>
      </c>
      <c r="K27" s="8">
        <f t="shared" si="1"/>
        <v>0</v>
      </c>
    </row>
    <row r="28" spans="2:11" ht="81.900000000000006" customHeight="1" thickBot="1" x14ac:dyDescent="0.45">
      <c r="B28" s="1">
        <v>11</v>
      </c>
      <c r="C28" s="2" t="s">
        <v>16</v>
      </c>
      <c r="D28" s="2">
        <v>470826</v>
      </c>
      <c r="E28" s="2" t="s">
        <v>11</v>
      </c>
      <c r="F28" s="2">
        <v>20</v>
      </c>
      <c r="G28" s="2">
        <v>20</v>
      </c>
      <c r="H28" s="2">
        <v>4</v>
      </c>
      <c r="I28" s="2">
        <f>SUM(F28,G28,H28)</f>
        <v>44</v>
      </c>
      <c r="J28" s="3">
        <v>0</v>
      </c>
      <c r="K28" s="13">
        <f t="shared" si="1"/>
        <v>0</v>
      </c>
    </row>
    <row r="29" spans="2:11" ht="66.900000000000006" customHeight="1" thickBot="1" x14ac:dyDescent="0.45">
      <c r="B29" s="1">
        <v>12</v>
      </c>
      <c r="C29" s="2" t="s">
        <v>17</v>
      </c>
      <c r="D29" s="2">
        <v>382083</v>
      </c>
      <c r="E29" s="2" t="s">
        <v>11</v>
      </c>
      <c r="F29" s="2">
        <v>4</v>
      </c>
      <c r="G29" s="2">
        <v>4</v>
      </c>
      <c r="H29" s="2">
        <v>6</v>
      </c>
      <c r="I29" s="2">
        <f t="shared" ref="I29:I44" si="3">SUM(F29,G29,H29)</f>
        <v>14</v>
      </c>
      <c r="J29" s="3">
        <v>0</v>
      </c>
      <c r="K29" s="13">
        <f t="shared" si="1"/>
        <v>0</v>
      </c>
    </row>
    <row r="30" spans="2:11" ht="62.6" customHeight="1" thickBot="1" x14ac:dyDescent="0.45">
      <c r="B30" s="1">
        <v>13</v>
      </c>
      <c r="C30" s="2" t="s">
        <v>18</v>
      </c>
      <c r="D30" s="2">
        <v>480253</v>
      </c>
      <c r="E30" s="2" t="s">
        <v>19</v>
      </c>
      <c r="F30" s="2">
        <v>2</v>
      </c>
      <c r="G30" s="2">
        <v>2</v>
      </c>
      <c r="H30" s="2">
        <v>0</v>
      </c>
      <c r="I30" s="2">
        <f t="shared" si="3"/>
        <v>4</v>
      </c>
      <c r="J30" s="3">
        <v>0</v>
      </c>
      <c r="K30" s="13">
        <f t="shared" ref="K30" si="4">J30*I30</f>
        <v>0</v>
      </c>
    </row>
    <row r="31" spans="2:11" ht="76.3" customHeight="1" thickBot="1" x14ac:dyDescent="0.45">
      <c r="B31" s="1">
        <v>14</v>
      </c>
      <c r="C31" s="2" t="s">
        <v>20</v>
      </c>
      <c r="D31" s="2">
        <v>382083</v>
      </c>
      <c r="E31" s="2" t="s">
        <v>11</v>
      </c>
      <c r="F31" s="2">
        <v>2</v>
      </c>
      <c r="G31" s="2">
        <v>2</v>
      </c>
      <c r="H31" s="2">
        <v>0</v>
      </c>
      <c r="I31" s="2">
        <f t="shared" si="3"/>
        <v>4</v>
      </c>
      <c r="J31" s="3">
        <v>0</v>
      </c>
      <c r="K31" s="13">
        <f>J31*I31</f>
        <v>0</v>
      </c>
    </row>
    <row r="32" spans="2:11" ht="75.45" customHeight="1" thickBot="1" x14ac:dyDescent="0.45">
      <c r="B32" s="1">
        <v>15</v>
      </c>
      <c r="C32" s="2" t="s">
        <v>21</v>
      </c>
      <c r="D32" s="2">
        <v>480252</v>
      </c>
      <c r="E32" s="2" t="s">
        <v>11</v>
      </c>
      <c r="F32" s="2">
        <v>2</v>
      </c>
      <c r="G32" s="2">
        <v>2</v>
      </c>
      <c r="H32" s="2">
        <v>0</v>
      </c>
      <c r="I32" s="2">
        <f t="shared" si="3"/>
        <v>4</v>
      </c>
      <c r="J32" s="3">
        <v>0</v>
      </c>
      <c r="K32" s="13">
        <f>J32*I32</f>
        <v>0</v>
      </c>
    </row>
    <row r="33" spans="2:11" ht="65.150000000000006" customHeight="1" thickBot="1" x14ac:dyDescent="0.45">
      <c r="B33" s="1">
        <v>16</v>
      </c>
      <c r="C33" s="2" t="s">
        <v>22</v>
      </c>
      <c r="D33" s="2">
        <v>480250</v>
      </c>
      <c r="E33" s="2" t="s">
        <v>11</v>
      </c>
      <c r="F33" s="2">
        <v>1</v>
      </c>
      <c r="G33" s="2">
        <v>1</v>
      </c>
      <c r="H33" s="2">
        <v>2</v>
      </c>
      <c r="I33" s="2">
        <f t="shared" si="3"/>
        <v>4</v>
      </c>
      <c r="J33" s="3">
        <v>0</v>
      </c>
      <c r="K33" s="13">
        <f>J33*I33</f>
        <v>0</v>
      </c>
    </row>
    <row r="34" spans="2:11" ht="65.150000000000006" customHeight="1" thickBot="1" x14ac:dyDescent="0.45">
      <c r="B34" s="1">
        <v>17</v>
      </c>
      <c r="C34" s="2" t="s">
        <v>23</v>
      </c>
      <c r="D34" s="2">
        <v>382427</v>
      </c>
      <c r="E34" s="2" t="s">
        <v>11</v>
      </c>
      <c r="F34" s="2">
        <v>1</v>
      </c>
      <c r="G34" s="2">
        <v>1</v>
      </c>
      <c r="H34" s="2">
        <v>0</v>
      </c>
      <c r="I34" s="2">
        <f t="shared" si="3"/>
        <v>2</v>
      </c>
      <c r="J34" s="3">
        <v>0</v>
      </c>
      <c r="K34" s="13">
        <f>J34*I34</f>
        <v>0</v>
      </c>
    </row>
    <row r="35" spans="2:11" ht="70.75" customHeight="1" thickBot="1" x14ac:dyDescent="0.45">
      <c r="B35" s="1">
        <v>18</v>
      </c>
      <c r="C35" s="2" t="s">
        <v>24</v>
      </c>
      <c r="D35" s="2">
        <v>382427</v>
      </c>
      <c r="E35" s="2" t="s">
        <v>11</v>
      </c>
      <c r="F35" s="2">
        <v>1</v>
      </c>
      <c r="G35" s="2">
        <v>1</v>
      </c>
      <c r="H35" s="2">
        <v>0</v>
      </c>
      <c r="I35" s="2">
        <f t="shared" si="3"/>
        <v>2</v>
      </c>
      <c r="J35" s="3">
        <v>0</v>
      </c>
      <c r="K35" s="13">
        <f>J35*I35</f>
        <v>0</v>
      </c>
    </row>
    <row r="36" spans="2:11" ht="73.75" customHeight="1" thickBot="1" x14ac:dyDescent="0.45">
      <c r="B36" s="1">
        <v>19</v>
      </c>
      <c r="C36" s="2" t="s">
        <v>25</v>
      </c>
      <c r="D36" s="2">
        <v>480249</v>
      </c>
      <c r="E36" s="2" t="s">
        <v>26</v>
      </c>
      <c r="F36" s="2">
        <v>1</v>
      </c>
      <c r="G36" s="2">
        <v>1</v>
      </c>
      <c r="H36" s="2">
        <v>0</v>
      </c>
      <c r="I36" s="2">
        <f t="shared" si="3"/>
        <v>2</v>
      </c>
      <c r="J36" s="3">
        <v>0</v>
      </c>
      <c r="K36" s="13">
        <f t="shared" ref="K36:K44" si="5">J36*I36</f>
        <v>0</v>
      </c>
    </row>
    <row r="37" spans="2:11" ht="105.45" customHeight="1" thickBot="1" x14ac:dyDescent="0.45">
      <c r="B37" s="1">
        <v>20</v>
      </c>
      <c r="C37" s="2" t="s">
        <v>27</v>
      </c>
      <c r="D37" s="2">
        <v>486244</v>
      </c>
      <c r="E37" s="2" t="s">
        <v>11</v>
      </c>
      <c r="F37" s="2">
        <v>10</v>
      </c>
      <c r="G37" s="2">
        <v>10</v>
      </c>
      <c r="H37" s="2">
        <v>10</v>
      </c>
      <c r="I37" s="2">
        <f t="shared" si="3"/>
        <v>30</v>
      </c>
      <c r="J37" s="3">
        <v>0</v>
      </c>
      <c r="K37" s="13">
        <f t="shared" si="5"/>
        <v>0</v>
      </c>
    </row>
    <row r="38" spans="2:11" ht="106.75" customHeight="1" thickBot="1" x14ac:dyDescent="0.45">
      <c r="B38" s="6">
        <v>21</v>
      </c>
      <c r="C38" s="6" t="s">
        <v>28</v>
      </c>
      <c r="D38" s="6">
        <v>628740</v>
      </c>
      <c r="E38" s="6" t="s">
        <v>11</v>
      </c>
      <c r="F38" s="6">
        <v>1</v>
      </c>
      <c r="G38" s="6">
        <v>1</v>
      </c>
      <c r="H38" s="7">
        <v>1</v>
      </c>
      <c r="I38" s="2">
        <f t="shared" si="3"/>
        <v>3</v>
      </c>
      <c r="J38" s="3">
        <v>0</v>
      </c>
      <c r="K38" s="12">
        <f>J38*I38</f>
        <v>0</v>
      </c>
    </row>
    <row r="39" spans="2:11" ht="136.30000000000001" customHeight="1" thickBot="1" x14ac:dyDescent="0.45">
      <c r="B39" s="6">
        <v>22</v>
      </c>
      <c r="C39" s="6" t="s">
        <v>29</v>
      </c>
      <c r="D39" s="6">
        <v>482186</v>
      </c>
      <c r="E39" s="6" t="s">
        <v>9</v>
      </c>
      <c r="F39" s="6">
        <v>4</v>
      </c>
      <c r="G39" s="6">
        <v>2</v>
      </c>
      <c r="H39" s="7">
        <v>0</v>
      </c>
      <c r="I39" s="2">
        <f t="shared" si="3"/>
        <v>6</v>
      </c>
      <c r="J39" s="3">
        <v>0</v>
      </c>
      <c r="K39" s="12">
        <f t="shared" si="5"/>
        <v>0</v>
      </c>
    </row>
    <row r="40" spans="2:11" ht="154.75" customHeight="1" thickBot="1" x14ac:dyDescent="0.45">
      <c r="B40" s="6">
        <v>23</v>
      </c>
      <c r="C40" s="6" t="s">
        <v>30</v>
      </c>
      <c r="D40" s="6">
        <v>628740</v>
      </c>
      <c r="E40" s="6" t="s">
        <v>31</v>
      </c>
      <c r="F40" s="6">
        <v>3</v>
      </c>
      <c r="G40" s="6">
        <v>3</v>
      </c>
      <c r="H40" s="7">
        <v>0</v>
      </c>
      <c r="I40" s="2">
        <f t="shared" si="3"/>
        <v>6</v>
      </c>
      <c r="J40" s="3">
        <v>0</v>
      </c>
      <c r="K40" s="12">
        <f>J40*I40</f>
        <v>0</v>
      </c>
    </row>
    <row r="41" spans="2:11" ht="78" customHeight="1" thickBot="1" x14ac:dyDescent="0.45">
      <c r="B41" s="6">
        <v>24</v>
      </c>
      <c r="C41" s="6" t="s">
        <v>32</v>
      </c>
      <c r="D41" s="6">
        <v>380489</v>
      </c>
      <c r="E41" s="6" t="s">
        <v>11</v>
      </c>
      <c r="F41" s="6">
        <v>3</v>
      </c>
      <c r="G41" s="6">
        <v>3</v>
      </c>
      <c r="H41" s="7">
        <v>1</v>
      </c>
      <c r="I41" s="2">
        <f t="shared" si="3"/>
        <v>7</v>
      </c>
      <c r="J41" s="3">
        <v>0</v>
      </c>
      <c r="K41" s="12">
        <f t="shared" si="5"/>
        <v>0</v>
      </c>
    </row>
    <row r="42" spans="2:11" ht="130.30000000000001" customHeight="1" thickBot="1" x14ac:dyDescent="0.45">
      <c r="B42" s="6">
        <v>25</v>
      </c>
      <c r="C42" s="6" t="s">
        <v>33</v>
      </c>
      <c r="D42" s="6">
        <v>370583</v>
      </c>
      <c r="E42" s="6" t="s">
        <v>34</v>
      </c>
      <c r="F42" s="6">
        <v>10</v>
      </c>
      <c r="G42" s="6">
        <v>10</v>
      </c>
      <c r="H42" s="7">
        <v>0</v>
      </c>
      <c r="I42" s="2">
        <f t="shared" si="3"/>
        <v>20</v>
      </c>
      <c r="J42" s="3">
        <v>0</v>
      </c>
      <c r="K42" s="12">
        <f t="shared" si="5"/>
        <v>0</v>
      </c>
    </row>
    <row r="43" spans="2:11" ht="141.44999999999999" customHeight="1" thickBot="1" x14ac:dyDescent="0.45">
      <c r="B43" s="6">
        <v>26</v>
      </c>
      <c r="C43" s="6" t="s">
        <v>35</v>
      </c>
      <c r="D43" s="6">
        <v>370697</v>
      </c>
      <c r="E43" s="6" t="s">
        <v>11</v>
      </c>
      <c r="F43" s="6">
        <v>10</v>
      </c>
      <c r="G43" s="6">
        <v>10</v>
      </c>
      <c r="H43" s="7">
        <v>6</v>
      </c>
      <c r="I43" s="2">
        <f t="shared" si="3"/>
        <v>26</v>
      </c>
      <c r="J43" s="3">
        <v>0</v>
      </c>
      <c r="K43" s="12">
        <f t="shared" si="5"/>
        <v>0</v>
      </c>
    </row>
    <row r="44" spans="2:11" ht="210.45" customHeight="1" thickBot="1" x14ac:dyDescent="0.45">
      <c r="B44" s="1">
        <v>27</v>
      </c>
      <c r="C44" s="2" t="s">
        <v>40</v>
      </c>
      <c r="D44" s="2">
        <v>396242</v>
      </c>
      <c r="E44" s="2" t="s">
        <v>39</v>
      </c>
      <c r="F44" s="2">
        <v>2</v>
      </c>
      <c r="G44" s="2">
        <v>2</v>
      </c>
      <c r="H44" s="2">
        <v>0</v>
      </c>
      <c r="I44" s="2">
        <f t="shared" si="3"/>
        <v>4</v>
      </c>
      <c r="J44" s="3">
        <v>0</v>
      </c>
      <c r="K44" s="13">
        <f t="shared" si="5"/>
        <v>0</v>
      </c>
    </row>
    <row r="45" spans="2:11" ht="15" thickBot="1" x14ac:dyDescent="0.45">
      <c r="B45" s="15" t="s">
        <v>47</v>
      </c>
      <c r="C45" s="16"/>
      <c r="D45" s="16"/>
      <c r="E45" s="16"/>
      <c r="F45" s="16"/>
      <c r="G45" s="16"/>
      <c r="H45" s="16"/>
      <c r="I45" s="17"/>
      <c r="J45" s="18">
        <f>SUM(K18:K44)</f>
        <v>0</v>
      </c>
      <c r="K45" s="19"/>
    </row>
    <row r="47" spans="2:11" x14ac:dyDescent="0.4">
      <c r="B47" s="20" t="s">
        <v>60</v>
      </c>
    </row>
    <row r="51" spans="2:2" x14ac:dyDescent="0.4">
      <c r="B51" t="s">
        <v>61</v>
      </c>
    </row>
    <row r="52" spans="2:2" x14ac:dyDescent="0.4">
      <c r="B52" t="s">
        <v>62</v>
      </c>
    </row>
  </sheetData>
  <mergeCells count="3">
    <mergeCell ref="B45:I45"/>
    <mergeCell ref="J45:K45"/>
    <mergeCell ref="B1:K1"/>
  </mergeCells>
  <pageMargins left="0.511811024" right="0.511811024" top="0.78740157499999996" bottom="0.78740157499999996" header="0.31496062000000002" footer="0.31496062000000002"/>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Planilha3</vt:lpstr>
    </vt:vector>
  </TitlesOfParts>
  <Company>Policia Federal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Rossicleia Ferreira Campos</dc:creator>
  <cp:lastModifiedBy>Rossicleia Ferreira Campos</cp:lastModifiedBy>
  <cp:lastPrinted>2025-10-18T22:33:07Z</cp:lastPrinted>
  <dcterms:created xsi:type="dcterms:W3CDTF">2025-09-22T14:27:27Z</dcterms:created>
  <dcterms:modified xsi:type="dcterms:W3CDTF">2026-01-16T14:05:51Z</dcterms:modified>
</cp:coreProperties>
</file>